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'Лист1'!$A$1:$O$34</definedName>
  </definedNames>
  <calcPr fullCalcOnLoad="1"/>
</workbook>
</file>

<file path=xl/comments1.xml><?xml version="1.0" encoding="utf-8"?>
<comments xmlns="http://schemas.openxmlformats.org/spreadsheetml/2006/main">
  <authors>
    <author>USD</author>
    <author>COMP</author>
  </authors>
  <commentList>
    <comment ref="A6" authorId="0">
      <text>
        <r>
          <rPr>
            <b/>
            <sz val="8"/>
            <rFont val="Tahoma"/>
            <family val="0"/>
          </rPr>
          <t>Введите расстояние до места установки антенны (в метрах)</t>
        </r>
      </text>
    </comment>
    <comment ref="B6" authorId="0">
      <text>
        <r>
          <rPr>
            <b/>
            <sz val="8"/>
            <rFont val="Tahoma"/>
            <family val="0"/>
          </rPr>
          <t>Введите коэффициэнт укорочения кабеля</t>
        </r>
      </text>
    </comment>
    <comment ref="C6" authorId="0">
      <text>
        <r>
          <rPr>
            <b/>
            <sz val="8"/>
            <rFont val="Tahoma"/>
            <family val="0"/>
          </rPr>
          <t>Введите целую часть частоты передатчика в МГц</t>
        </r>
      </text>
    </comment>
    <comment ref="D6" authorId="1">
      <text>
        <r>
          <rPr>
            <b/>
            <sz val="8"/>
            <rFont val="Tahoma"/>
            <family val="0"/>
          </rPr>
          <t>Введите дробную часть частоты передатчика в КГц</t>
        </r>
      </text>
    </comment>
  </commentList>
</comments>
</file>

<file path=xl/sharedStrings.xml><?xml version="1.0" encoding="utf-8"?>
<sst xmlns="http://schemas.openxmlformats.org/spreadsheetml/2006/main" count="9" uniqueCount="9">
  <si>
    <t>Коэффициэнт укорочения кабеля (Кук)</t>
  </si>
  <si>
    <t>Необходимая длина кабеля кратная L/2 с учетом Kук (м)</t>
  </si>
  <si>
    <t>Расстояние до антенны (м)</t>
  </si>
  <si>
    <t>L/2 в кабеле с учетом Кук (м)</t>
  </si>
  <si>
    <t>Длина волны L (м)</t>
  </si>
  <si>
    <t>Частота        (МГц)</t>
  </si>
  <si>
    <t>Частота         (КГц)</t>
  </si>
  <si>
    <t>L/2          (м)</t>
  </si>
  <si>
    <t>L/4         (м)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</si>
</sst>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000000"/>
    <numFmt numFmtId="176" formatCode="0.000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#.##0"/>
    <numFmt numFmtId="182" formatCode="#\ ???/???"/>
    <numFmt numFmtId="183" formatCode="#\ ??/100"/>
    <numFmt numFmtId="184" formatCode="#.##0.000"/>
    <numFmt numFmtId="185" formatCode="#.##0.00"/>
    <numFmt numFmtId="186" formatCode="0.000_ ;[Red]\-0.000\ "/>
    <numFmt numFmtId="187" formatCode="#.##0;[Red]#.##0"/>
    <numFmt numFmtId="188" formatCode="0.000;[Red]0.000"/>
    <numFmt numFmtId="189" formatCode="0;[Red]0"/>
  </numFmts>
  <fonts count="7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2"/>
    </font>
    <font>
      <b/>
      <sz val="8"/>
      <name val="Tahoma"/>
      <family val="0"/>
    </font>
    <font>
      <b/>
      <sz val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/>
    </xf>
    <xf numFmtId="188" fontId="0" fillId="0" borderId="0" xfId="0" applyNumberFormat="1" applyAlignment="1">
      <alignment/>
    </xf>
    <xf numFmtId="189" fontId="4" fillId="3" borderId="1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9"/>
  <sheetViews>
    <sheetView tabSelected="1" workbookViewId="0" topLeftCell="A1">
      <selection activeCell="D16" sqref="D16"/>
    </sheetView>
  </sheetViews>
  <sheetFormatPr defaultColWidth="9.00390625" defaultRowHeight="12.75"/>
  <cols>
    <col min="1" max="1" width="12.375" style="0" customWidth="1"/>
    <col min="2" max="2" width="14.00390625" style="0" customWidth="1"/>
    <col min="3" max="3" width="10.75390625" style="0" customWidth="1"/>
    <col min="4" max="4" width="10.00390625" style="0" customWidth="1"/>
    <col min="5" max="5" width="16.25390625" style="0" customWidth="1"/>
    <col min="6" max="6" width="10.75390625" style="0" customWidth="1"/>
    <col min="7" max="7" width="10.25390625" style="0" customWidth="1"/>
    <col min="8" max="8" width="11.875" style="0" customWidth="1"/>
    <col min="9" max="9" width="0.2421875" style="0" hidden="1" customWidth="1"/>
    <col min="10" max="10" width="15.75390625" style="0" customWidth="1"/>
  </cols>
  <sheetData>
    <row r="4" ht="13.5" thickBot="1"/>
    <row r="5" spans="1:10" ht="52.5" thickBot="1" thickTop="1">
      <c r="A5" s="4" t="s">
        <v>2</v>
      </c>
      <c r="B5" s="4" t="s">
        <v>0</v>
      </c>
      <c r="C5" s="4" t="s">
        <v>5</v>
      </c>
      <c r="D5" s="4" t="s">
        <v>6</v>
      </c>
      <c r="E5" s="4" t="s">
        <v>4</v>
      </c>
      <c r="F5" s="4" t="s">
        <v>7</v>
      </c>
      <c r="G5" s="4" t="s">
        <v>8</v>
      </c>
      <c r="H5" s="4" t="s">
        <v>3</v>
      </c>
      <c r="I5" s="4"/>
      <c r="J5" s="4" t="s">
        <v>1</v>
      </c>
    </row>
    <row r="6" spans="1:11" ht="19.5" customHeight="1" thickBot="1" thickTop="1">
      <c r="A6" s="3">
        <v>30</v>
      </c>
      <c r="B6" s="3">
        <v>0.66</v>
      </c>
      <c r="C6" s="7">
        <v>28</v>
      </c>
      <c r="D6" s="7">
        <v>500</v>
      </c>
      <c r="E6" s="5">
        <f>300/C7</f>
        <v>10.526315789473685</v>
      </c>
      <c r="F6" s="5">
        <f>E6/2</f>
        <v>5.2631578947368425</v>
      </c>
      <c r="G6" s="5">
        <f>E6/4</f>
        <v>2.6315789473684212</v>
      </c>
      <c r="H6" s="5">
        <f>F6*B6</f>
        <v>3.4736842105263164</v>
      </c>
      <c r="I6" s="2">
        <f>A6/H6</f>
        <v>8.636363636363635</v>
      </c>
      <c r="J6" s="5">
        <f>ROUNDUP(I6,0)*H6</f>
        <v>31.263157894736846</v>
      </c>
      <c r="K6" s="1"/>
    </row>
    <row r="7" spans="3:4" ht="13.5" hidden="1" thickTop="1">
      <c r="C7" s="6">
        <f>C6+C8</f>
        <v>28.5</v>
      </c>
      <c r="D7" s="6"/>
    </row>
    <row r="8" ht="12.75" hidden="1">
      <c r="C8">
        <f>D6/1000</f>
        <v>0.5</v>
      </c>
    </row>
    <row r="9" ht="12.75" hidden="1">
      <c r="C9">
        <v>955</v>
      </c>
    </row>
    <row r="10" ht="13.5" thickTop="1"/>
  </sheetData>
  <printOptions/>
  <pageMargins left="0.75" right="0.75" top="1" bottom="1" header="0.5" footer="0.5"/>
  <pageSetup horizontalDpi="600" verticalDpi="600" orientation="landscape" paperSize="9" r:id="rId3"/>
  <colBreaks count="1" manualBreakCount="1">
    <brk id="10" max="33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Чурзин Анатолий</dc:creator>
  <cp:keywords/>
  <dc:description/>
  <cp:lastModifiedBy>user</cp:lastModifiedBy>
  <cp:lastPrinted>2007-11-08T09:21:10Z</cp:lastPrinted>
  <dcterms:created xsi:type="dcterms:W3CDTF">2007-11-08T08:15:41Z</dcterms:created>
  <dcterms:modified xsi:type="dcterms:W3CDTF">2020-06-22T07:10:23Z</dcterms:modified>
  <cp:category/>
  <cp:version/>
  <cp:contentType/>
  <cp:contentStatus/>
</cp:coreProperties>
</file>